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429"/>
  <workbookPr/>
  <mc:AlternateContent xmlns:mc="http://schemas.openxmlformats.org/markup-compatibility/2006">
    <mc:Choice Requires="x15">
      <x15ac:absPath xmlns:x15ac="http://schemas.microsoft.com/office/spreadsheetml/2010/11/ac" url="https://unsmhalifax.sharepoint.com/sites/NSFMFinance/Shared Documents/Financial Operations/Special Requests/"/>
    </mc:Choice>
  </mc:AlternateContent>
  <xr:revisionPtr revIDLastSave="2" documentId="8_{BEC5EDEF-D030-4FE0-AB84-BA5C5078ADC9}" xr6:coauthVersionLast="47" xr6:coauthVersionMax="47" xr10:uidLastSave="{15585510-78AE-4CF6-B0FF-2A711E70454B}"/>
  <bookViews>
    <workbookView xWindow="-108" yWindow="-108" windowWidth="23256" windowHeight="12456" xr2:uid="{00000000-000D-0000-FFFF-FFFF00000000}"/>
  </bookViews>
  <sheets>
    <sheet name="Cost per Meeting" sheetId="2" r:id="rId1"/>
    <sheet name="Board Mileage " sheetId="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7" i="2" l="1"/>
  <c r="C8" i="2" s="1"/>
  <c r="C6" i="2"/>
  <c r="C5" i="2"/>
  <c r="F20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6" i="1"/>
</calcChain>
</file>

<file path=xl/sharedStrings.xml><?xml version="1.0" encoding="utf-8"?>
<sst xmlns="http://schemas.openxmlformats.org/spreadsheetml/2006/main" count="64" uniqueCount="61">
  <si>
    <t>2024-2025 Board of Directors</t>
  </si>
  <si>
    <t>Name</t>
  </si>
  <si>
    <t>Belle</t>
  </si>
  <si>
    <t>Hatfield</t>
  </si>
  <si>
    <t>John</t>
  </si>
  <si>
    <t>Young</t>
  </si>
  <si>
    <t>Brenda</t>
  </si>
  <si>
    <t>Beaton-Chisholm</t>
  </si>
  <si>
    <t>Amanda</t>
  </si>
  <si>
    <t>Mombourquette</t>
  </si>
  <si>
    <t>Maddie</t>
  </si>
  <si>
    <t>Charlton</t>
  </si>
  <si>
    <t>Pam</t>
  </si>
  <si>
    <t>Mood</t>
  </si>
  <si>
    <t xml:space="preserve">Phillip </t>
  </si>
  <si>
    <t>Mooney</t>
  </si>
  <si>
    <t>David</t>
  </si>
  <si>
    <t>Mitchell</t>
  </si>
  <si>
    <t>Andy</t>
  </si>
  <si>
    <t>Thompson</t>
  </si>
  <si>
    <t>Eldon</t>
  </si>
  <si>
    <t>MacDonald</t>
  </si>
  <si>
    <t>Chasidy</t>
  </si>
  <si>
    <t>Veinotte</t>
  </si>
  <si>
    <t>Sam</t>
  </si>
  <si>
    <t>Austin</t>
  </si>
  <si>
    <t>Lennie</t>
  </si>
  <si>
    <t>White</t>
  </si>
  <si>
    <t>Staff</t>
  </si>
  <si>
    <t>Juanita</t>
  </si>
  <si>
    <t>Spencer</t>
  </si>
  <si>
    <t xml:space="preserve">Dani </t>
  </si>
  <si>
    <t>Coffey</t>
  </si>
  <si>
    <t>Mary Claire</t>
  </si>
  <si>
    <t>Lake</t>
  </si>
  <si>
    <t xml:space="preserve">Ian </t>
  </si>
  <si>
    <t>Morrison</t>
  </si>
  <si>
    <t>Board</t>
  </si>
  <si>
    <t>Location</t>
  </si>
  <si>
    <t>Yarmouth</t>
  </si>
  <si>
    <t>Halifax</t>
  </si>
  <si>
    <t>Port Hawkesbury</t>
  </si>
  <si>
    <t>Bridgewater</t>
  </si>
  <si>
    <t>Pictou</t>
  </si>
  <si>
    <t>Sydney</t>
  </si>
  <si>
    <t>Truro</t>
  </si>
  <si>
    <t>Mike</t>
  </si>
  <si>
    <t>Dolter</t>
  </si>
  <si>
    <t>Westville</t>
  </si>
  <si>
    <t>Liverpool</t>
  </si>
  <si>
    <t>Cookville</t>
  </si>
  <si>
    <t>Arichat</t>
  </si>
  <si>
    <t>Cost per KM</t>
  </si>
  <si>
    <t>Round Trip Cost</t>
  </si>
  <si>
    <t>KM Distance from Halifax</t>
  </si>
  <si>
    <t xml:space="preserve">Board Mileage </t>
  </si>
  <si>
    <t xml:space="preserve">Overnight Stay </t>
  </si>
  <si>
    <t xml:space="preserve">Meeting Catering </t>
  </si>
  <si>
    <t>Per Diems /Incidentals (1 Full Day)</t>
  </si>
  <si>
    <t>Board In-Person Meeting Estimate (Halifax)</t>
  </si>
  <si>
    <t>Estimated Cost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</si>
</sst>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5" formatCode="_(* #,##0_);_(* \(#,##0\);_(* &quot;-&quot;??_);_(@_)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3" fontId="3" fillId="0" borderId="0" applyFont="0" applyFill="0" applyBorder="0" applyAlignment="0" applyProtection="0"/>
  </cellStyleXfs>
  <cellXfs count="8">
    <xf numFmtId="0" fontId="0" fillId="0" borderId="0" xfId="0"/>
    <xf numFmtId="0" fontId="1" fillId="0" borderId="0" xfId="0" applyFont="1"/>
    <xf numFmtId="0" fontId="2" fillId="0" borderId="0" xfId="0" applyFont="1"/>
    <xf numFmtId="0" fontId="0" fillId="0" borderId="1" xfId="0" applyBorder="1"/>
    <xf numFmtId="43" fontId="0" fillId="0" borderId="0" xfId="1" applyFont="1"/>
    <xf numFmtId="165" fontId="0" fillId="0" borderId="0" xfId="1" applyNumberFormat="1" applyFont="1"/>
    <xf numFmtId="165" fontId="0" fillId="0" borderId="1" xfId="1" applyNumberFormat="1" applyFont="1" applyBorder="1"/>
    <xf numFmtId="165" fontId="1" fillId="0" borderId="0" xfId="1" applyNumberFormat="1" applyFont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6FA035-ECB6-4163-A91A-2D9765FC5470}">
  <dimension ref="B2:C9"/>
  <sheetViews>
    <sheetView tabSelected="1" workbookViewId="0">
      <selection activeCell="B2" sqref="B2:C8"/>
    </sheetView>
  </sheetViews>
  <sheetFormatPr defaultRowHeight="14.4" x14ac:dyDescent="0.3"/>
  <cols>
    <col min="1" max="1" width="5.6640625" customWidth="1"/>
    <col min="2" max="2" width="31.44140625" bestFit="1" customWidth="1"/>
    <col min="3" max="3" width="9.109375" bestFit="1" customWidth="1"/>
  </cols>
  <sheetData>
    <row r="2" spans="2:3" x14ac:dyDescent="0.3">
      <c r="B2" s="1" t="s">
        <v>59</v>
      </c>
    </row>
    <row r="4" spans="2:3" x14ac:dyDescent="0.3">
      <c r="B4" t="s">
        <v>57</v>
      </c>
      <c r="C4" s="5">
        <v>2000</v>
      </c>
    </row>
    <row r="5" spans="2:3" x14ac:dyDescent="0.3">
      <c r="B5" t="s">
        <v>55</v>
      </c>
      <c r="C5" s="5">
        <f>'Board Mileage '!F20</f>
        <v>3071.68</v>
      </c>
    </row>
    <row r="6" spans="2:3" x14ac:dyDescent="0.3">
      <c r="B6" t="s">
        <v>56</v>
      </c>
      <c r="C6" s="5">
        <f>12*250</f>
        <v>3000</v>
      </c>
    </row>
    <row r="7" spans="2:3" x14ac:dyDescent="0.3">
      <c r="B7" t="s">
        <v>58</v>
      </c>
      <c r="C7" s="6">
        <f>(20+25+40+8)*14</f>
        <v>1302</v>
      </c>
    </row>
    <row r="8" spans="2:3" x14ac:dyDescent="0.3">
      <c r="B8" s="1" t="s">
        <v>60</v>
      </c>
      <c r="C8" s="7">
        <f>SUM(C5:C7)</f>
        <v>7373.68</v>
      </c>
    </row>
    <row r="9" spans="2:3" x14ac:dyDescent="0.3">
      <c r="C9" s="4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27"/>
  <sheetViews>
    <sheetView workbookViewId="0">
      <selection activeCell="C6" sqref="C6:C19"/>
    </sheetView>
  </sheetViews>
  <sheetFormatPr defaultRowHeight="14.4" x14ac:dyDescent="0.3"/>
  <cols>
    <col min="1" max="1" width="12.88671875" customWidth="1"/>
    <col min="2" max="2" width="15" customWidth="1"/>
    <col min="3" max="3" width="15.6640625" customWidth="1"/>
    <col min="4" max="4" width="22.44140625" bestFit="1" customWidth="1"/>
    <col min="5" max="5" width="11.21875" bestFit="1" customWidth="1"/>
    <col min="6" max="6" width="14.44140625" bestFit="1" customWidth="1"/>
  </cols>
  <sheetData>
    <row r="1" spans="1:6" ht="18" x14ac:dyDescent="0.35">
      <c r="A1" s="2" t="s">
        <v>0</v>
      </c>
    </row>
    <row r="2" spans="1:6" ht="18" x14ac:dyDescent="0.35">
      <c r="A2" s="2"/>
    </row>
    <row r="3" spans="1:6" ht="18" x14ac:dyDescent="0.35">
      <c r="A3" s="2" t="s">
        <v>37</v>
      </c>
    </row>
    <row r="5" spans="1:6" x14ac:dyDescent="0.3">
      <c r="A5" s="1" t="s">
        <v>1</v>
      </c>
      <c r="B5" s="1"/>
      <c r="C5" s="1" t="s">
        <v>38</v>
      </c>
      <c r="D5" s="1" t="s">
        <v>54</v>
      </c>
      <c r="E5" s="1" t="s">
        <v>52</v>
      </c>
      <c r="F5" s="1" t="s">
        <v>53</v>
      </c>
    </row>
    <row r="6" spans="1:6" x14ac:dyDescent="0.3">
      <c r="A6" t="s">
        <v>2</v>
      </c>
      <c r="B6" t="s">
        <v>3</v>
      </c>
      <c r="C6" t="s">
        <v>39</v>
      </c>
      <c r="D6">
        <v>300</v>
      </c>
      <c r="E6">
        <v>0.57999999999999996</v>
      </c>
      <c r="F6">
        <f>D6*E6*2</f>
        <v>348</v>
      </c>
    </row>
    <row r="7" spans="1:6" x14ac:dyDescent="0.3">
      <c r="A7" t="s">
        <v>4</v>
      </c>
      <c r="B7" t="s">
        <v>5</v>
      </c>
      <c r="C7" t="s">
        <v>40</v>
      </c>
      <c r="D7">
        <v>0</v>
      </c>
      <c r="E7">
        <v>0.57999999999999996</v>
      </c>
      <c r="F7">
        <f t="shared" ref="F7:F19" si="0">D7*E7*2</f>
        <v>0</v>
      </c>
    </row>
    <row r="8" spans="1:6" x14ac:dyDescent="0.3">
      <c r="A8" t="s">
        <v>6</v>
      </c>
      <c r="B8" t="s">
        <v>7</v>
      </c>
      <c r="C8" t="s">
        <v>41</v>
      </c>
      <c r="D8">
        <v>270</v>
      </c>
      <c r="E8">
        <v>0.57999999999999996</v>
      </c>
      <c r="F8">
        <f t="shared" si="0"/>
        <v>313.2</v>
      </c>
    </row>
    <row r="9" spans="1:6" x14ac:dyDescent="0.3">
      <c r="A9" t="s">
        <v>8</v>
      </c>
      <c r="B9" t="s">
        <v>9</v>
      </c>
      <c r="C9" t="s">
        <v>51</v>
      </c>
      <c r="D9">
        <v>314</v>
      </c>
      <c r="E9">
        <v>0.57999999999999996</v>
      </c>
      <c r="F9">
        <f t="shared" si="0"/>
        <v>364.23999999999995</v>
      </c>
    </row>
    <row r="10" spans="1:6" x14ac:dyDescent="0.3">
      <c r="A10" t="s">
        <v>10</v>
      </c>
      <c r="B10" t="s">
        <v>11</v>
      </c>
      <c r="C10" t="s">
        <v>49</v>
      </c>
      <c r="D10">
        <v>145</v>
      </c>
      <c r="E10">
        <v>0.57999999999999996</v>
      </c>
      <c r="F10">
        <f t="shared" si="0"/>
        <v>168.2</v>
      </c>
    </row>
    <row r="11" spans="1:6" x14ac:dyDescent="0.3">
      <c r="A11" t="s">
        <v>12</v>
      </c>
      <c r="B11" t="s">
        <v>13</v>
      </c>
      <c r="C11" t="s">
        <v>39</v>
      </c>
      <c r="D11">
        <v>300</v>
      </c>
      <c r="E11">
        <v>0.57999999999999996</v>
      </c>
      <c r="F11">
        <f t="shared" si="0"/>
        <v>348</v>
      </c>
    </row>
    <row r="12" spans="1:6" x14ac:dyDescent="0.3">
      <c r="A12" t="s">
        <v>14</v>
      </c>
      <c r="B12" t="s">
        <v>15</v>
      </c>
      <c r="C12" t="s">
        <v>39</v>
      </c>
      <c r="D12">
        <v>300</v>
      </c>
      <c r="E12">
        <v>0.57999999999999996</v>
      </c>
      <c r="F12">
        <f t="shared" si="0"/>
        <v>348</v>
      </c>
    </row>
    <row r="13" spans="1:6" x14ac:dyDescent="0.3">
      <c r="A13" t="s">
        <v>16</v>
      </c>
      <c r="B13" t="s">
        <v>17</v>
      </c>
      <c r="C13" t="s">
        <v>42</v>
      </c>
      <c r="D13">
        <v>100</v>
      </c>
      <c r="E13">
        <v>0.57999999999999996</v>
      </c>
      <c r="F13">
        <f t="shared" si="0"/>
        <v>115.99999999999999</v>
      </c>
    </row>
    <row r="14" spans="1:6" x14ac:dyDescent="0.3">
      <c r="A14" t="s">
        <v>18</v>
      </c>
      <c r="B14" t="s">
        <v>19</v>
      </c>
      <c r="C14" t="s">
        <v>43</v>
      </c>
      <c r="D14">
        <v>165</v>
      </c>
      <c r="E14">
        <v>0.57999999999999996</v>
      </c>
      <c r="F14">
        <f t="shared" si="0"/>
        <v>191.39999999999998</v>
      </c>
    </row>
    <row r="15" spans="1:6" x14ac:dyDescent="0.3">
      <c r="A15" t="s">
        <v>20</v>
      </c>
      <c r="B15" t="s">
        <v>21</v>
      </c>
      <c r="C15" t="s">
        <v>44</v>
      </c>
      <c r="D15">
        <v>400</v>
      </c>
      <c r="E15">
        <v>0.57999999999999996</v>
      </c>
      <c r="F15">
        <f t="shared" si="0"/>
        <v>463.99999999999994</v>
      </c>
    </row>
    <row r="16" spans="1:6" x14ac:dyDescent="0.3">
      <c r="A16" t="s">
        <v>46</v>
      </c>
      <c r="B16" t="s">
        <v>47</v>
      </c>
      <c r="C16" t="s">
        <v>45</v>
      </c>
      <c r="D16">
        <v>100</v>
      </c>
      <c r="E16">
        <v>0.57999999999999996</v>
      </c>
      <c r="F16">
        <f t="shared" si="0"/>
        <v>115.99999999999999</v>
      </c>
    </row>
    <row r="17" spans="1:6" x14ac:dyDescent="0.3">
      <c r="A17" t="s">
        <v>22</v>
      </c>
      <c r="B17" t="s">
        <v>23</v>
      </c>
      <c r="C17" t="s">
        <v>50</v>
      </c>
      <c r="D17">
        <v>101</v>
      </c>
      <c r="E17">
        <v>0.57999999999999996</v>
      </c>
      <c r="F17">
        <f t="shared" si="0"/>
        <v>117.16</v>
      </c>
    </row>
    <row r="18" spans="1:6" x14ac:dyDescent="0.3">
      <c r="A18" t="s">
        <v>24</v>
      </c>
      <c r="B18" t="s">
        <v>25</v>
      </c>
      <c r="C18" t="s">
        <v>40</v>
      </c>
      <c r="D18">
        <v>0</v>
      </c>
      <c r="E18">
        <v>0.57999999999999996</v>
      </c>
      <c r="F18">
        <f t="shared" si="0"/>
        <v>0</v>
      </c>
    </row>
    <row r="19" spans="1:6" x14ac:dyDescent="0.3">
      <c r="A19" t="s">
        <v>26</v>
      </c>
      <c r="B19" t="s">
        <v>27</v>
      </c>
      <c r="C19" t="s">
        <v>48</v>
      </c>
      <c r="D19">
        <v>153</v>
      </c>
      <c r="E19">
        <v>0.57999999999999996</v>
      </c>
      <c r="F19" s="3">
        <f t="shared" si="0"/>
        <v>177.48</v>
      </c>
    </row>
    <row r="20" spans="1:6" x14ac:dyDescent="0.3">
      <c r="F20">
        <f>SUM(F6:F19)</f>
        <v>3071.68</v>
      </c>
    </row>
    <row r="22" spans="1:6" ht="18" x14ac:dyDescent="0.35">
      <c r="A22" s="2" t="s">
        <v>28</v>
      </c>
    </row>
    <row r="23" spans="1:6" ht="18" x14ac:dyDescent="0.35">
      <c r="A23" s="2"/>
    </row>
    <row r="24" spans="1:6" x14ac:dyDescent="0.3">
      <c r="A24" t="s">
        <v>29</v>
      </c>
      <c r="B24" t="s">
        <v>30</v>
      </c>
    </row>
    <row r="25" spans="1:6" x14ac:dyDescent="0.3">
      <c r="A25" t="s">
        <v>31</v>
      </c>
      <c r="B25" t="s">
        <v>32</v>
      </c>
    </row>
    <row r="26" spans="1:6" x14ac:dyDescent="0.3">
      <c r="A26" t="s">
        <v>33</v>
      </c>
      <c r="B26" t="s">
        <v>34</v>
      </c>
    </row>
    <row r="27" spans="1:6" x14ac:dyDescent="0.3">
      <c r="A27" t="s">
        <v>35</v>
      </c>
      <c r="B27" t="s">
        <v>36</v>
      </c>
    </row>
  </sheetData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F6606970D64B744AC549E69B7758DAF" ma:contentTypeVersion="12" ma:contentTypeDescription="Create a new document." ma:contentTypeScope="" ma:versionID="d4bb226182054e24a90c2253bf41966c">
  <xsd:schema xmlns:xsd="http://www.w3.org/2001/XMLSchema" xmlns:xs="http://www.w3.org/2001/XMLSchema" xmlns:p="http://schemas.microsoft.com/office/2006/metadata/properties" xmlns:ns2="f0c9b2df-2f28-4fd6-88a0-3ec84e0352d4" xmlns:ns3="de29437c-417c-4821-be30-944b373c1fdc" targetNamespace="http://schemas.microsoft.com/office/2006/metadata/properties" ma:root="true" ma:fieldsID="e1e80e1b99bb16642dad717061136240" ns2:_="" ns3:_="">
    <xsd:import namespace="f0c9b2df-2f28-4fd6-88a0-3ec84e0352d4"/>
    <xsd:import namespace="de29437c-417c-4821-be30-944b373c1fd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0c9b2df-2f28-4fd6-88a0-3ec84e0352d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c80a8045-ac37-4fa2-a7df-906142b1873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9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e29437c-417c-4821-be30-944b373c1fdc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a4730dda-d817-4ac9-a83e-1bed7f701663}" ma:internalName="TaxCatchAll" ma:showField="CatchAllData" ma:web="de29437c-417c-4821-be30-944b373c1fd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f0c9b2df-2f28-4fd6-88a0-3ec84e0352d4">
      <Terms xmlns="http://schemas.microsoft.com/office/infopath/2007/PartnerControls"/>
    </lcf76f155ced4ddcb4097134ff3c332f>
    <TaxCatchAll xmlns="de29437c-417c-4821-be30-944b373c1fdc" xsi:nil="true"/>
  </documentManagement>
</p:properties>
</file>

<file path=customXml/itemProps1.xml><?xml version="1.0" encoding="utf-8"?>
<ds:datastoreItem xmlns:ds="http://schemas.openxmlformats.org/officeDocument/2006/customXml" ds:itemID="{BE6B3216-FA19-45CE-900C-330E4682DB4D}"/>
</file>

<file path=customXml/itemProps2.xml><?xml version="1.0" encoding="utf-8"?>
<ds:datastoreItem xmlns:ds="http://schemas.openxmlformats.org/officeDocument/2006/customXml" ds:itemID="{9177701C-5E1C-4AA6-9B51-48212B2BBD12}"/>
</file>

<file path=customXml/itemProps3.xml><?xml version="1.0" encoding="utf-8"?>
<ds:datastoreItem xmlns:ds="http://schemas.openxmlformats.org/officeDocument/2006/customXml" ds:itemID="{A4A50C8D-82DE-4502-B327-5EF2DC3FF701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Cost per Meeting</vt:lpstr>
      <vt:lpstr>Board Mileage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Ian Morrison</dc:creator>
  <cp:lastModifiedBy>Mary Claire Lake</cp:lastModifiedBy>
  <dcterms:created xsi:type="dcterms:W3CDTF">2015-06-05T18:17:20Z</dcterms:created>
  <dcterms:modified xsi:type="dcterms:W3CDTF">2025-03-04T20:08:33Z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0x0101003F6606970D64B744AC549E69B7758DAF</vt:lpwstr>
  </property>
</Properties>
</file>